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<sst xmlns="http://schemas.openxmlformats.org/spreadsheetml/2006/main" count="246" uniqueCount="120">
  <si>
    <t>Ozdaje grafikona naj bo svetlo modro.</t>
  </si>
  <si>
    <t>Višja šola</t>
  </si>
  <si>
    <t>RAČUNALNIŠKI PRAKTIKUM</t>
  </si>
  <si>
    <t>ZDENKO POTOČAR</t>
  </si>
  <si>
    <t>IZPIT</t>
  </si>
  <si>
    <t>Izdelaj nalogo v Excelu po navodilih.</t>
  </si>
  <si>
    <t>1.</t>
  </si>
  <si>
    <t>2.</t>
  </si>
  <si>
    <t>3.</t>
  </si>
  <si>
    <t>4.</t>
  </si>
  <si>
    <t>5.</t>
  </si>
  <si>
    <t>6.</t>
  </si>
  <si>
    <t>7.</t>
  </si>
  <si>
    <t>Nepremičninska agencija prodaja parcele za hiše.</t>
  </si>
  <si>
    <t>Pazi, da bo vsota vseh % - deležev natančno 100.</t>
  </si>
  <si>
    <t>Izračunaj v kvadratnih metrih velikost parcele, ki pripada vsakemu.</t>
  </si>
  <si>
    <t>Vrednost pretvori še v sit (239,64).</t>
  </si>
  <si>
    <t>Agencija prejme 1%.</t>
  </si>
  <si>
    <t>Vsoto vseh prodajnih cen parcel si bodo razdelili 6 dedičev in nepremičninska agencija za stroške posredovanja.</t>
  </si>
  <si>
    <t>Dediči pa si bodo razdelili med seboj po v naprej določenih %.</t>
  </si>
  <si>
    <t>Izračunaj vrednost njegovega deleža v eurih.</t>
  </si>
  <si>
    <t>pri vsakem dediču se naj izpiše komentar</t>
  </si>
  <si>
    <t>Izdelaj stolpični grafikon in prikaži velikost parcele v kvadratnih metrih posameznih kupcev.</t>
  </si>
  <si>
    <t>Stolpci naj bodo rdeči.</t>
  </si>
  <si>
    <t>8.</t>
  </si>
  <si>
    <t>9.</t>
  </si>
  <si>
    <t>Za vsakega določi rojstni datum in izračunaj njihovo starost v dneh.</t>
  </si>
  <si>
    <t>List poimenuj STAROST.</t>
  </si>
  <si>
    <t>Na listu 3 izdelaj novo tabelo v kateri prikaži 5 imen.</t>
  </si>
  <si>
    <t>PRIIMEK:</t>
  </si>
  <si>
    <t>IME:</t>
  </si>
  <si>
    <t>PODPIS:</t>
  </si>
  <si>
    <t>kos</t>
  </si>
  <si>
    <t>dvosed</t>
  </si>
  <si>
    <t>enosed</t>
  </si>
  <si>
    <t>trosed</t>
  </si>
  <si>
    <t>V mesecu januarju so prodali:</t>
  </si>
  <si>
    <t>Izračunaj vrednost prihodkov prodaje, če je bila cena za: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</si>
  <si>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</si>
  <si>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</si>
  <si>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</si>
  <si>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</si>
  <si>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</si>
  <si>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</si>
  <si>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</si>
  <si>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</si>
  <si>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</si>
  <si>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</si>
  <si>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</si>
  <si>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</si>
  <si>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Izračunaj dobiček podjetja za vsak mesec posebej.</t>
  </si>
  <si>
    <t>Del celoletnega dobička si je razdelila uprava med sabo.</t>
  </si>
  <si>
    <t>V tovarni KOLPA izdelujejo različne kopalniške kadi.</t>
  </si>
  <si>
    <t>kad ELIZA</t>
  </si>
  <si>
    <t>kad ANNIE</t>
  </si>
  <si>
    <t>kad ALICE</t>
  </si>
  <si>
    <t>V ostalih mesecih do decembra je prodaja rasla za :</t>
  </si>
  <si>
    <t>glede na prejšnji mesec.</t>
  </si>
  <si>
    <t xml:space="preserve">Stroški, ki jih je imelo podjetje so bili v mesecu januarju: </t>
  </si>
  <si>
    <t>glede na predhodni mesec.</t>
  </si>
  <si>
    <t>v ostalih mesecih do konca leta pa so padali za:</t>
  </si>
  <si>
    <t>SLABO - če je izguba</t>
  </si>
  <si>
    <t>DOBRO - če je dobiček</t>
  </si>
  <si>
    <t>Spodaj izračunaj minimalni, maksimalni in povprečen dobiček za vse mesece.</t>
  </si>
  <si>
    <t>V svojem stolpcu za vsak mesec dodaj komentar glede na mesečni rezultat.</t>
  </si>
  <si>
    <t>ODLIČNO - če je dobiček večji kot je povprečen letni dobiček.</t>
  </si>
  <si>
    <t>Izračunaj vrednost 30% celoletnega dobička in ga razdeli med 5 članov uprave po naslednjem ključu:</t>
  </si>
  <si>
    <t>Predsednik uprave dobi polovico, ostali pa enake deleže.</t>
  </si>
  <si>
    <t>Izdelaj ČRTNI grafikon in prikaži količinsko prodajo kopaniških kadi.</t>
  </si>
  <si>
    <t>Linije naj bodo debele in v barvah: modra, rdeča, zelena.</t>
  </si>
  <si>
    <t>Spremeni merilo na y osi po želji.</t>
  </si>
  <si>
    <t>Prekopiraj celotno tabelo v Word na prazen list.</t>
  </si>
  <si>
    <t>Spremeni podatke:</t>
  </si>
  <si>
    <t>Izdelaj stolpčni grafikon in prikaži prihodke in stroške po mesecih.</t>
  </si>
  <si>
    <t>Oblikuj graf po želji.</t>
  </si>
  <si>
    <t>Prekopiraj oba grafa  v Word pod tabelo.</t>
  </si>
  <si>
    <t>Prekopiraj celotno tabelo in grafa na list 2 - poimenuj ARHIV</t>
  </si>
  <si>
    <t>Shrani tabelo in wordov dokument v svojo mapo pod ime: IZPITNA NALOGA - priimek</t>
  </si>
  <si>
    <t>POKLIČI PROFESORJA!!!</t>
  </si>
  <si>
    <t>Polovico  celoletnega dobička so investirali v razvoj DVEH novih tuš kadi MONION in TONIONI.</t>
  </si>
  <si>
    <t>Razvoj kadi MONIONI je zahteval 70% vrednosti razvoja. Izračunaj vrednosti ravoja obeh novih kadi.</t>
  </si>
  <si>
    <t>Izračunaj vrednost nakupa parcele, če je cena za 1 m2:</t>
  </si>
  <si>
    <t>Izračunaj minimalni, maksimalni in povprečni  delež.</t>
  </si>
  <si>
    <t>Določi 6 imen dedičev in si izmisli njihov %.</t>
  </si>
  <si>
    <t>ZELO DOBER DELEŽ - če je prejel maksimalni delež</t>
  </si>
  <si>
    <t>SLABO - če je prejel minimalni delež</t>
  </si>
  <si>
    <t>OK - ČE JE VMES</t>
  </si>
  <si>
    <t>prekoipiraj celotni tabelo na list 2 in jo poimenuj ARHIV.</t>
  </si>
  <si>
    <t>Spremeni podatke in sicer naj bo naprodaj parcela velikosti 20.000 m2.</t>
  </si>
  <si>
    <t>prekopiraj celo tabelo in graf v Word .</t>
  </si>
  <si>
    <t>Določi 12 priimkov bodočih lastnikov in vsakemu določi v % delež velikosti od celotne parcele.</t>
  </si>
  <si>
    <t>Naprodaj je 15.000 m2 velika parcele, ki jih bodo razdelili na več manjših parcel bodočim lastnikom.</t>
  </si>
  <si>
    <t>V Kinološkem društvu Novo mesto vsako leto organizirajo šole za pse in vodnike.</t>
  </si>
  <si>
    <t>igralne urice</t>
  </si>
  <si>
    <t>mala šola</t>
  </si>
  <si>
    <t>začetni tečaj</t>
  </si>
  <si>
    <t>nadaljevalni tečaj</t>
  </si>
  <si>
    <t>Cena posameznega tečaja je bila ves čas enaka in sicer:</t>
  </si>
  <si>
    <t>za izobraževanje strokovnjakov</t>
  </si>
  <si>
    <t>za obnovo vadišča</t>
  </si>
  <si>
    <t>za oglaševanje in medije</t>
  </si>
  <si>
    <t>Vsako nadalnje leto je obisk rasel za 5% do leta 2007.</t>
  </si>
  <si>
    <t>V letu 2000 je bilo število udeležencev za posamezen tečaj naslednje:</t>
  </si>
  <si>
    <t>Izračunaj vrednosti prihodkov posameznih tečajev za vsa leta do leta 2007.</t>
  </si>
  <si>
    <t>Stroški so bili v letu 2000 enaki 4.000 eur, vsako naslednje leto pa so padali za 10%.</t>
  </si>
  <si>
    <t>Izračunaj dobiček v društvu za vsako lepo posebej.</t>
  </si>
  <si>
    <t>Izračunaj prihodke, stroške in dobiček skupaj za celo leto.</t>
  </si>
  <si>
    <t>Napiši v novem stolpcu komentar:</t>
  </si>
  <si>
    <t>DOBIČEK</t>
  </si>
  <si>
    <t>IZGUBA</t>
  </si>
  <si>
    <t>Izračunaj vrednost posameznih deležev stroškov .</t>
  </si>
  <si>
    <t>STROŠKI v letu 2007 so bili razdeljeni na:</t>
  </si>
  <si>
    <t>Izdelaj črtni grafikon in prikaži vrednost prihodkov skupaj in dobiček ZA VSA LETA</t>
  </si>
  <si>
    <t>Linija prihodek naj bo modra, dobiček rdeč.</t>
  </si>
  <si>
    <t>Prekopiraj graf še v word.</t>
  </si>
  <si>
    <t>Na listu 3 izdelaj novo tabelo v kateri 5 študentom razdeliš nagrado 100.000 sit</t>
  </si>
  <si>
    <t>glede na njihovo oceno iz izpita RPK.</t>
  </si>
  <si>
    <t>List poimenuj NAGRADE.</t>
  </si>
  <si>
    <t>Na listu 2 izdelaj novo tabelo v kateri prikaži 5 imen.</t>
  </si>
  <si>
    <t>Na listu 2 izdelaj novo tabelo v kateri 5 študentom razdeliš nagrado 300 eur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</si>
</sst>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000"/>
    <numFmt numFmtId="174" formatCode="0.0"/>
    <numFmt numFmtId="175" formatCode="_-* #,##0.000\ _S_I_T_-;\-* #,##0.000\ _S_I_T_-;_-* &quot;-&quot;??\ _S_I_T_-;_-@_-"/>
    <numFmt numFmtId="176" formatCode="_-* #,##0.0000\ _S_I_T_-;\-* #,##0.0000\ _S_I_T_-;_-* &quot;-&quot;??\ _S_I_T_-;_-@_-"/>
    <numFmt numFmtId="177" formatCode="_-* #,##0.00000\ _S_I_T_-;\-* #,##0.00000\ _S_I_T_-;_-* &quot;-&quot;??\ _S_I_T_-;_-@_-"/>
    <numFmt numFmtId="178" formatCode="_-* #,##0.0\ _S_I_T_-;\-* #,##0.0\ _S_I_T_-;_-* &quot;-&quot;??\ _S_I_T_-;_-@_-"/>
    <numFmt numFmtId="179" formatCode="_-* #,##0\ _S_I_T_-;\-* #,##0\ _S_I_T_-;_-* &quot;-&quot;??\ _S_I_T_-;_-@_-"/>
    <numFmt numFmtId="180" formatCode="#,##0.00\ [$EUR]"/>
    <numFmt numFmtId="181" formatCode="#,##0\ [$EUR]"/>
    <numFmt numFmtId="182" formatCode="#,##0.00\ &quot;SIT&quot;"/>
    <numFmt numFmtId="183" formatCode="_-* #,##0.00\ [$EUR]_-;\-* #,##0.00\ [$EUR]_-;_-* &quot;-&quot;??\ [$EUR]_-;_-@_-"/>
    <numFmt numFmtId="184" formatCode="#,##0\ [$€-1];[Red]\-#,##0\ [$€-1]"/>
    <numFmt numFmtId="185" formatCode="#,##0.00\ [$€-1]"/>
  </numFmts>
  <fonts count="3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2"/>
    </font>
    <font>
      <sz val="1.6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8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0" fillId="0" borderId="6" applyNumberFormat="0" applyFill="0" applyAlignment="0" applyProtection="0"/>
    <xf numFmtId="0" fontId="21" fillId="23" borderId="7" applyNumberFormat="0" applyAlignment="0" applyProtection="0"/>
    <xf numFmtId="0" fontId="19" fillId="16" borderId="8" applyNumberFormat="0" applyAlignment="0" applyProtection="0"/>
    <xf numFmtId="0" fontId="1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8" applyNumberFormat="0" applyAlignment="0" applyProtection="0"/>
    <xf numFmtId="0" fontId="2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83" fontId="1" fillId="0" borderId="0" xfId="55" applyNumberFormat="1" applyFont="1" applyAlignment="1">
      <alignment/>
    </xf>
    <xf numFmtId="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0" fontId="0" fillId="0" borderId="16" xfId="0" applyNumberFormat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19" xfId="0" applyNumberFormat="1" applyBorder="1" applyAlignment="1">
      <alignment/>
    </xf>
    <xf numFmtId="179" fontId="0" fillId="0" borderId="16" xfId="57" applyNumberFormat="1" applyFont="1" applyBorder="1" applyAlignment="1">
      <alignment/>
    </xf>
    <xf numFmtId="179" fontId="0" fillId="0" borderId="17" xfId="57" applyNumberFormat="1" applyFont="1" applyBorder="1" applyAlignment="1">
      <alignment/>
    </xf>
    <xf numFmtId="179" fontId="0" fillId="0" borderId="18" xfId="57" applyNumberFormat="1" applyFont="1" applyBorder="1" applyAlignment="1">
      <alignment/>
    </xf>
    <xf numFmtId="171" fontId="1" fillId="0" borderId="0" xfId="57" applyFont="1" applyAlignment="1">
      <alignment/>
    </xf>
    <xf numFmtId="180" fontId="1" fillId="0" borderId="0" xfId="0" applyNumberFormat="1" applyFont="1" applyAlignment="1">
      <alignment/>
    </xf>
    <xf numFmtId="184" fontId="1" fillId="0" borderId="0" xfId="57" applyNumberFormat="1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6" borderId="0" xfId="0" applyFont="1" applyFill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6421"/>
        <c:crosses val="autoZero"/>
        <c:auto val="1"/>
        <c:lblOffset val="100"/>
        <c:tickLblSkip val="1"/>
        <c:noMultiLvlLbl val="0"/>
      </c:catAx>
      <c:valAx>
        <c:axId val="20056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4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55"/>
          <c:w val="0.77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'[3]List1'!$F$58</c:f>
              <c:strCache>
                <c:ptCount val="1"/>
                <c:pt idx="0">
                  <c:v>enosed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'[3]List1'!$E$60:$E$71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'[3]List1'!$F$60:$F$71</c:f>
              <c:numCache>
                <c:ptCount val="12"/>
                <c:pt idx="0">
                  <c:v>23</c:v>
                </c:pt>
                <c:pt idx="1">
                  <c:v>24.610000000000003</c:v>
                </c:pt>
                <c:pt idx="2">
                  <c:v>26.332700000000006</c:v>
                </c:pt>
                <c:pt idx="3">
                  <c:v>28.17598900000001</c:v>
                </c:pt>
                <c:pt idx="4">
                  <c:v>30.148308230000012</c:v>
                </c:pt>
                <c:pt idx="5">
                  <c:v>32.258689806100016</c:v>
                </c:pt>
                <c:pt idx="6">
                  <c:v>34.51679809252702</c:v>
                </c:pt>
                <c:pt idx="7">
                  <c:v>36.93297395900391</c:v>
                </c:pt>
                <c:pt idx="8">
                  <c:v>39.51828213613418</c:v>
                </c:pt>
                <c:pt idx="9">
                  <c:v>42.28456188566358</c:v>
                </c:pt>
                <c:pt idx="10">
                  <c:v>45.24448121766003</c:v>
                </c:pt>
                <c:pt idx="11">
                  <c:v>48.41159490289623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'[3]List1'!$H$58</c:f>
              <c:strCache>
                <c:ptCount val="1"/>
                <c:pt idx="0">
                  <c:v>trosed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'[3]List1'!$E$60:$E$71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'[3]List1'!$H$60:$H$71</c:f>
              <c:numCache>
                <c:ptCount val="12"/>
                <c:pt idx="0">
                  <c:v>6</c:v>
                </c:pt>
                <c:pt idx="1">
                  <c:v>6.42</c:v>
                </c:pt>
                <c:pt idx="2">
                  <c:v>6.869400000000001</c:v>
                </c:pt>
                <c:pt idx="3">
                  <c:v>7.350258000000001</c:v>
                </c:pt>
                <c:pt idx="4">
                  <c:v>7.864776060000001</c:v>
                </c:pt>
                <c:pt idx="5">
                  <c:v>8.415310384200001</c:v>
                </c:pt>
                <c:pt idx="6">
                  <c:v>9.004382111094001</c:v>
                </c:pt>
                <c:pt idx="7">
                  <c:v>9.634688858870582</c:v>
                </c:pt>
                <c:pt idx="8">
                  <c:v>10.309117078991523</c:v>
                </c:pt>
                <c:pt idx="9">
                  <c:v>11.03075527452093</c:v>
                </c:pt>
                <c:pt idx="10">
                  <c:v>11.802908143737396</c:v>
                </c:pt>
                <c:pt idx="11">
                  <c:v>12.629111713799015</c:v>
                </c:pt>
              </c:numCache>
            </c:numRef>
          </c:val>
          <c:smooth val="0"/>
        </c:ser>
        <c:marker val="1"/>
        <c:axId val="46290062"/>
        <c:axId val="13957375"/>
      </c:line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.40225"/>
          <c:w val="0.277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507512"/>
        <c:axId val="56805561"/>
      </c:line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55"/>
          <c:w val="0.77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'[3]List1'!$F$58</c:f>
              <c:strCache>
                <c:ptCount val="1"/>
                <c:pt idx="0">
                  <c:v>enosed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'[3]List1'!$E$60:$E$71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'[3]List1'!$F$60:$F$71</c:f>
              <c:numCache>
                <c:ptCount val="12"/>
                <c:pt idx="0">
                  <c:v>23</c:v>
                </c:pt>
                <c:pt idx="1">
                  <c:v>24.610000000000003</c:v>
                </c:pt>
                <c:pt idx="2">
                  <c:v>26.332700000000006</c:v>
                </c:pt>
                <c:pt idx="3">
                  <c:v>28.17598900000001</c:v>
                </c:pt>
                <c:pt idx="4">
                  <c:v>30.148308230000012</c:v>
                </c:pt>
                <c:pt idx="5">
                  <c:v>32.258689806100016</c:v>
                </c:pt>
                <c:pt idx="6">
                  <c:v>34.51679809252702</c:v>
                </c:pt>
                <c:pt idx="7">
                  <c:v>36.93297395900391</c:v>
                </c:pt>
                <c:pt idx="8">
                  <c:v>39.51828213613418</c:v>
                </c:pt>
                <c:pt idx="9">
                  <c:v>42.28456188566358</c:v>
                </c:pt>
                <c:pt idx="10">
                  <c:v>45.24448121766003</c:v>
                </c:pt>
                <c:pt idx="11">
                  <c:v>48.41159490289623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'[3]List1'!$H$58</c:f>
              <c:strCache>
                <c:ptCount val="1"/>
                <c:pt idx="0">
                  <c:v>trosed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'[3]List1'!$E$60:$E$71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'[3]List1'!$H$60:$H$71</c:f>
              <c:numCache>
                <c:ptCount val="12"/>
                <c:pt idx="0">
                  <c:v>6</c:v>
                </c:pt>
                <c:pt idx="1">
                  <c:v>6.42</c:v>
                </c:pt>
                <c:pt idx="2">
                  <c:v>6.869400000000001</c:v>
                </c:pt>
                <c:pt idx="3">
                  <c:v>7.350258000000001</c:v>
                </c:pt>
                <c:pt idx="4">
                  <c:v>7.864776060000001</c:v>
                </c:pt>
                <c:pt idx="5">
                  <c:v>8.415310384200001</c:v>
                </c:pt>
                <c:pt idx="6">
                  <c:v>9.004382111094001</c:v>
                </c:pt>
                <c:pt idx="7">
                  <c:v>9.634688858870582</c:v>
                </c:pt>
                <c:pt idx="8">
                  <c:v>10.309117078991523</c:v>
                </c:pt>
                <c:pt idx="9">
                  <c:v>11.03075527452093</c:v>
                </c:pt>
                <c:pt idx="10">
                  <c:v>11.802908143737396</c:v>
                </c:pt>
                <c:pt idx="11">
                  <c:v>12.629111713799015</c:v>
                </c:pt>
              </c:numCache>
            </c:numRef>
          </c:val>
          <c:smooth val="0"/>
        </c:ser>
        <c:marker val="1"/>
        <c:axId val="41488002"/>
        <c:axId val="37847699"/>
      </c:line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8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.40225"/>
          <c:w val="0.277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2876550" y="971550"/>
        <a:ext cx="268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93</xdr:row>
      <xdr:rowOff>38100</xdr:rowOff>
    </xdr:from>
    <xdr:to>
      <xdr:col>8</xdr:col>
      <xdr:colOff>0</xdr:colOff>
      <xdr:row>110</xdr:row>
      <xdr:rowOff>47625</xdr:rowOff>
    </xdr:to>
    <xdr:graphicFrame>
      <xdr:nvGraphicFramePr>
        <xdr:cNvPr id="2" name="Chart 2"/>
        <xdr:cNvGraphicFramePr/>
      </xdr:nvGraphicFramePr>
      <xdr:xfrm>
        <a:off x="2905125" y="15668625"/>
        <a:ext cx="2657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1" name="Chart 2"/>
        <xdr:cNvGraphicFramePr/>
      </xdr:nvGraphicFramePr>
      <xdr:xfrm>
        <a:off x="2876550" y="971550"/>
        <a:ext cx="268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93</xdr:row>
      <xdr:rowOff>38100</xdr:rowOff>
    </xdr:from>
    <xdr:to>
      <xdr:col>8</xdr:col>
      <xdr:colOff>0</xdr:colOff>
      <xdr:row>110</xdr:row>
      <xdr:rowOff>47625</xdr:rowOff>
    </xdr:to>
    <xdr:graphicFrame>
      <xdr:nvGraphicFramePr>
        <xdr:cNvPr id="2" name="Chart 3"/>
        <xdr:cNvGraphicFramePr/>
      </xdr:nvGraphicFramePr>
      <xdr:xfrm>
        <a:off x="2905125" y="15668625"/>
        <a:ext cx="2657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324100" y="1905000"/>
        <a:ext cx="241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2324100" y="971550"/>
        <a:ext cx="2419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0</xdr:rowOff>
    </xdr:from>
    <xdr:to>
      <xdr:col>8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3857625" y="2105025"/>
        <a:ext cx="237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3857625" y="1905000"/>
        <a:ext cx="237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3857625" y="971550"/>
        <a:ext cx="2371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PITNA%2021.12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ZPITNA%2018.12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znik\users\WWW\esnm\users\vaje_potocar\xls\vaja%2074%20-%20tovarna%20fotelj&#269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58">
          <cell r="F58" t="str">
            <v>enosed</v>
          </cell>
          <cell r="H58" t="str">
            <v>trosed</v>
          </cell>
        </row>
        <row r="60">
          <cell r="E60" t="str">
            <v>jan</v>
          </cell>
          <cell r="F60">
            <v>23</v>
          </cell>
          <cell r="H60">
            <v>6</v>
          </cell>
        </row>
        <row r="61">
          <cell r="E61" t="str">
            <v>feb</v>
          </cell>
          <cell r="F61">
            <v>24.610000000000003</v>
          </cell>
          <cell r="H61">
            <v>6.42</v>
          </cell>
        </row>
        <row r="62">
          <cell r="E62" t="str">
            <v>mar</v>
          </cell>
          <cell r="F62">
            <v>26.332700000000006</v>
          </cell>
          <cell r="H62">
            <v>6.869400000000001</v>
          </cell>
        </row>
        <row r="63">
          <cell r="E63" t="str">
            <v>apr</v>
          </cell>
          <cell r="F63">
            <v>28.17598900000001</v>
          </cell>
          <cell r="H63">
            <v>7.350258000000001</v>
          </cell>
        </row>
        <row r="64">
          <cell r="E64" t="str">
            <v>maj</v>
          </cell>
          <cell r="F64">
            <v>30.148308230000012</v>
          </cell>
          <cell r="H64">
            <v>7.864776060000001</v>
          </cell>
        </row>
        <row r="65">
          <cell r="E65" t="str">
            <v>jun</v>
          </cell>
          <cell r="F65">
            <v>32.258689806100016</v>
          </cell>
          <cell r="H65">
            <v>8.415310384200001</v>
          </cell>
        </row>
        <row r="66">
          <cell r="E66" t="str">
            <v>jul</v>
          </cell>
          <cell r="F66">
            <v>34.51679809252702</v>
          </cell>
          <cell r="H66">
            <v>9.004382111094001</v>
          </cell>
        </row>
        <row r="67">
          <cell r="E67" t="str">
            <v>avg</v>
          </cell>
          <cell r="F67">
            <v>36.93297395900391</v>
          </cell>
          <cell r="H67">
            <v>9.634688858870582</v>
          </cell>
        </row>
        <row r="68">
          <cell r="E68" t="str">
            <v>sep</v>
          </cell>
          <cell r="F68">
            <v>39.51828213613418</v>
          </cell>
          <cell r="H68">
            <v>10.309117078991523</v>
          </cell>
        </row>
        <row r="69">
          <cell r="E69" t="str">
            <v>okt</v>
          </cell>
          <cell r="F69">
            <v>42.28456188566358</v>
          </cell>
          <cell r="H69">
            <v>11.03075527452093</v>
          </cell>
        </row>
        <row r="70">
          <cell r="E70" t="str">
            <v>nov</v>
          </cell>
          <cell r="F70">
            <v>45.24448121766003</v>
          </cell>
          <cell r="H70">
            <v>11.802908143737396</v>
          </cell>
        </row>
        <row r="71">
          <cell r="E71" t="str">
            <v>dec</v>
          </cell>
          <cell r="F71">
            <v>48.41159490289623</v>
          </cell>
          <cell r="H71">
            <v>12.629111713799015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C1">
      <selection activeCell="I1" sqref="I1:T16384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15.7109375" style="0" customWidth="1"/>
    <col min="7" max="7" width="13.8515625" style="0" customWidth="1"/>
  </cols>
  <sheetData>
    <row r="1" spans="2:8" ht="12.75">
      <c r="B1" s="32" t="s">
        <v>1</v>
      </c>
      <c r="C1" s="32"/>
      <c r="D1" s="32"/>
      <c r="E1" s="32"/>
      <c r="F1" s="32"/>
      <c r="G1" s="32"/>
      <c r="H1" s="32"/>
    </row>
    <row r="2" spans="1:8" ht="20.25">
      <c r="A2" s="1"/>
      <c r="B2" s="33" t="s">
        <v>2</v>
      </c>
      <c r="C2" s="33"/>
      <c r="D2" s="33"/>
      <c r="E2" s="33"/>
      <c r="F2" s="33"/>
      <c r="G2" s="33"/>
      <c r="H2" s="33"/>
    </row>
    <row r="3" spans="2:8" ht="12.75">
      <c r="B3" s="32" t="s">
        <v>3</v>
      </c>
      <c r="C3" s="32"/>
      <c r="D3" s="32"/>
      <c r="E3" s="32"/>
      <c r="F3" s="32"/>
      <c r="G3" s="32"/>
      <c r="H3" s="32"/>
    </row>
    <row r="4" spans="2:8" ht="18">
      <c r="B4" s="34" t="s">
        <v>4</v>
      </c>
      <c r="C4" s="34"/>
      <c r="D4" s="34"/>
      <c r="E4" s="34"/>
      <c r="F4" s="34"/>
      <c r="G4" s="34"/>
      <c r="H4" s="34"/>
    </row>
    <row r="5" spans="2:8" ht="12.75">
      <c r="B5" s="28">
        <v>39169</v>
      </c>
      <c r="C5" s="28"/>
      <c r="D5" s="28"/>
      <c r="E5" s="28"/>
      <c r="F5" s="28"/>
      <c r="G5" s="28"/>
      <c r="H5" s="28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29</v>
      </c>
      <c r="B7" s="6"/>
      <c r="C7" s="5"/>
      <c r="D7" s="5"/>
      <c r="E7" s="5"/>
      <c r="F7" s="6"/>
    </row>
    <row r="8" spans="1:6" ht="15.75" thickBot="1">
      <c r="A8" s="4" t="s">
        <v>30</v>
      </c>
      <c r="B8" s="6"/>
      <c r="C8" s="5"/>
      <c r="D8" s="5"/>
      <c r="E8" s="5"/>
      <c r="F8" s="6"/>
    </row>
    <row r="9" spans="1:6" ht="15.75" thickBot="1">
      <c r="A9" s="4" t="s">
        <v>31</v>
      </c>
      <c r="B9" s="6"/>
      <c r="C9" s="5"/>
      <c r="D9" s="5"/>
      <c r="E9" s="5"/>
      <c r="F9" s="6"/>
    </row>
    <row r="11" ht="15.75">
      <c r="B11" s="2" t="s">
        <v>5</v>
      </c>
    </row>
    <row r="12" ht="12.75">
      <c r="A12" s="3" t="s">
        <v>6</v>
      </c>
    </row>
    <row r="13" ht="12.75">
      <c r="B13" t="s">
        <v>52</v>
      </c>
    </row>
    <row r="14" ht="12.75">
      <c r="B14" t="s">
        <v>36</v>
      </c>
    </row>
    <row r="15" spans="2:4" ht="12.75">
      <c r="B15" s="3" t="s">
        <v>53</v>
      </c>
      <c r="C15" s="3" t="e">
        <f>+#REF!</f>
        <v>#REF!</v>
      </c>
      <c r="D15" s="3" t="s">
        <v>32</v>
      </c>
    </row>
    <row r="16" spans="2:4" ht="12.75">
      <c r="B16" s="3" t="s">
        <v>54</v>
      </c>
      <c r="C16" s="3" t="e">
        <f>+#REF!</f>
        <v>#REF!</v>
      </c>
      <c r="D16" s="3" t="s">
        <v>32</v>
      </c>
    </row>
    <row r="17" spans="2:4" ht="12.75">
      <c r="B17" s="3" t="s">
        <v>55</v>
      </c>
      <c r="C17" s="3" t="e">
        <f>+#REF!</f>
        <v>#REF!</v>
      </c>
      <c r="D17" s="3" t="s">
        <v>32</v>
      </c>
    </row>
    <row r="19" spans="2:7" ht="12.75">
      <c r="B19" t="s">
        <v>56</v>
      </c>
      <c r="F19" s="10" t="e">
        <f>+#REF!</f>
        <v>#REF!</v>
      </c>
      <c r="G19" t="s">
        <v>57</v>
      </c>
    </row>
    <row r="20" ht="12.75">
      <c r="B20" t="s">
        <v>37</v>
      </c>
    </row>
    <row r="21" spans="2:3" ht="12.75">
      <c r="B21" s="3" t="s">
        <v>53</v>
      </c>
      <c r="C21" s="9" t="e">
        <f>+#REF!</f>
        <v>#REF!</v>
      </c>
    </row>
    <row r="22" spans="2:3" ht="12.75">
      <c r="B22" s="3" t="s">
        <v>54</v>
      </c>
      <c r="C22" s="9" t="e">
        <f>+#REF!</f>
        <v>#REF!</v>
      </c>
    </row>
    <row r="23" spans="2:3" ht="12.75">
      <c r="B23" s="3" t="s">
        <v>55</v>
      </c>
      <c r="C23" s="9" t="e">
        <f>+#REF!</f>
        <v>#REF!</v>
      </c>
    </row>
    <row r="24" ht="12.75">
      <c r="A24" s="3" t="s">
        <v>7</v>
      </c>
    </row>
    <row r="25" spans="2:7" ht="12.75">
      <c r="B25" t="s">
        <v>58</v>
      </c>
      <c r="G25" s="25" t="e">
        <f>+#REF!</f>
        <v>#REF!</v>
      </c>
    </row>
    <row r="26" spans="2:7" ht="12.75">
      <c r="B26" t="s">
        <v>60</v>
      </c>
      <c r="F26" s="10" t="e">
        <f>+#REF!</f>
        <v>#REF!</v>
      </c>
      <c r="G26" t="s">
        <v>59</v>
      </c>
    </row>
    <row r="27" ht="12.75">
      <c r="A27" s="3" t="s">
        <v>8</v>
      </c>
    </row>
    <row r="28" ht="12.75">
      <c r="B28" t="s">
        <v>50</v>
      </c>
    </row>
    <row r="29" ht="12.75">
      <c r="B29" t="s">
        <v>63</v>
      </c>
    </row>
    <row r="30" ht="12.75">
      <c r="A30" s="3" t="s">
        <v>9</v>
      </c>
    </row>
    <row r="31" ht="12.75">
      <c r="B31" t="s">
        <v>64</v>
      </c>
    </row>
    <row r="32" ht="12.75">
      <c r="B32" t="s">
        <v>61</v>
      </c>
    </row>
    <row r="33" ht="12.75">
      <c r="B33" t="s">
        <v>62</v>
      </c>
    </row>
    <row r="34" ht="12.75">
      <c r="B34" t="s">
        <v>65</v>
      </c>
    </row>
    <row r="35" ht="12.75">
      <c r="A35" s="3" t="s">
        <v>10</v>
      </c>
    </row>
    <row r="36" ht="12.75">
      <c r="B36" t="s">
        <v>51</v>
      </c>
    </row>
    <row r="37" ht="12.75">
      <c r="B37" t="s">
        <v>66</v>
      </c>
    </row>
    <row r="38" spans="2:3" ht="12.75">
      <c r="B38" s="3" t="s">
        <v>67</v>
      </c>
      <c r="C38" s="10"/>
    </row>
    <row r="39" ht="12.75">
      <c r="A39" s="3" t="s">
        <v>11</v>
      </c>
    </row>
    <row r="40" ht="12.75">
      <c r="B40" t="s">
        <v>68</v>
      </c>
    </row>
    <row r="41" ht="12.75">
      <c r="B41" t="s">
        <v>69</v>
      </c>
    </row>
    <row r="42" ht="12.75">
      <c r="B42" t="s">
        <v>0</v>
      </c>
    </row>
    <row r="43" ht="12.75">
      <c r="B43" t="s">
        <v>70</v>
      </c>
    </row>
    <row r="44" ht="12.75">
      <c r="A44" s="3" t="s">
        <v>12</v>
      </c>
    </row>
    <row r="45" ht="12.75">
      <c r="B45" t="s">
        <v>73</v>
      </c>
    </row>
    <row r="46" ht="12.75">
      <c r="B46" t="s">
        <v>74</v>
      </c>
    </row>
    <row r="47" ht="12.75">
      <c r="A47" s="3" t="s">
        <v>24</v>
      </c>
    </row>
    <row r="48" ht="12.75">
      <c r="B48" t="s">
        <v>71</v>
      </c>
    </row>
    <row r="49" ht="12.75">
      <c r="B49" t="s">
        <v>75</v>
      </c>
    </row>
    <row r="50" ht="12.75">
      <c r="A50" s="3" t="s">
        <v>25</v>
      </c>
    </row>
    <row r="51" ht="12.75">
      <c r="B51" t="s">
        <v>76</v>
      </c>
    </row>
    <row r="52" ht="12.75">
      <c r="B52" t="s">
        <v>72</v>
      </c>
    </row>
    <row r="53" spans="2:3" ht="12.75">
      <c r="B53" s="3" t="s">
        <v>53</v>
      </c>
      <c r="C53" s="9" t="e">
        <f>+#REF!</f>
        <v>#REF!</v>
      </c>
    </row>
    <row r="54" spans="2:3" ht="12.75">
      <c r="B54" s="3" t="s">
        <v>54</v>
      </c>
      <c r="C54" s="9" t="e">
        <f>+#REF!</f>
        <v>#REF!</v>
      </c>
    </row>
    <row r="55" spans="2:3" ht="12.75">
      <c r="B55" s="3" t="s">
        <v>55</v>
      </c>
      <c r="C55" s="9" t="e">
        <f>+#REF!</f>
        <v>#REF!</v>
      </c>
    </row>
    <row r="57" ht="12.75">
      <c r="A57" s="11" t="s">
        <v>77</v>
      </c>
    </row>
    <row r="58" ht="13.5" thickBot="1"/>
    <row r="59" spans="1:8" ht="24" thickBot="1">
      <c r="A59" s="29" t="s">
        <v>78</v>
      </c>
      <c r="B59" s="30"/>
      <c r="C59" s="30"/>
      <c r="D59" s="30"/>
      <c r="E59" s="30"/>
      <c r="F59" s="30"/>
      <c r="G59" s="30"/>
      <c r="H59" s="31"/>
    </row>
    <row r="67" ht="13.5" thickBot="1"/>
    <row r="68" spans="5:8" ht="14.25" thickBot="1" thickTop="1">
      <c r="E68" s="12"/>
      <c r="F68" s="12" t="s">
        <v>34</v>
      </c>
      <c r="G68" s="13" t="s">
        <v>33</v>
      </c>
      <c r="H68" s="14" t="s">
        <v>35</v>
      </c>
    </row>
    <row r="69" spans="5:8" ht="14.25" thickBot="1" thickTop="1">
      <c r="E69" s="15"/>
      <c r="F69" s="16" t="e">
        <f>+C21</f>
        <v>#REF!</v>
      </c>
      <c r="G69" s="17" t="e">
        <f>+C22</f>
        <v>#REF!</v>
      </c>
      <c r="H69" s="18" t="e">
        <f>+C23</f>
        <v>#REF!</v>
      </c>
    </row>
    <row r="70" spans="5:8" ht="13.5" thickTop="1">
      <c r="E70" s="19" t="s">
        <v>38</v>
      </c>
      <c r="F70" s="19" t="e">
        <f>+C15</f>
        <v>#REF!</v>
      </c>
      <c r="G70" s="7" t="e">
        <f>+C16</f>
        <v>#REF!</v>
      </c>
      <c r="H70" s="20" t="e">
        <f>+C17</f>
        <v>#REF!</v>
      </c>
    </row>
    <row r="71" spans="5:8" ht="12.75">
      <c r="E71" s="19" t="s">
        <v>39</v>
      </c>
      <c r="F71" s="21" t="e">
        <f>+F70*1.03</f>
        <v>#REF!</v>
      </c>
      <c r="G71" s="21" t="e">
        <f aca="true" t="shared" si="0" ref="G71:H81">+G70*1.03</f>
        <v>#REF!</v>
      </c>
      <c r="H71" s="21" t="e">
        <f t="shared" si="0"/>
        <v>#REF!</v>
      </c>
    </row>
    <row r="72" spans="5:8" ht="12.75">
      <c r="E72" s="19" t="s">
        <v>40</v>
      </c>
      <c r="F72" s="21" t="e">
        <f aca="true" t="shared" si="1" ref="F72:F81">+F71*1.03</f>
        <v>#REF!</v>
      </c>
      <c r="G72" s="21" t="e">
        <f t="shared" si="0"/>
        <v>#REF!</v>
      </c>
      <c r="H72" s="21" t="e">
        <f t="shared" si="0"/>
        <v>#REF!</v>
      </c>
    </row>
    <row r="73" spans="5:8" ht="12.75">
      <c r="E73" s="19" t="s">
        <v>41</v>
      </c>
      <c r="F73" s="21" t="e">
        <f t="shared" si="1"/>
        <v>#REF!</v>
      </c>
      <c r="G73" s="21" t="e">
        <f t="shared" si="0"/>
        <v>#REF!</v>
      </c>
      <c r="H73" s="21" t="e">
        <f t="shared" si="0"/>
        <v>#REF!</v>
      </c>
    </row>
    <row r="74" spans="5:8" ht="12.75">
      <c r="E74" s="19" t="s">
        <v>42</v>
      </c>
      <c r="F74" s="21" t="e">
        <f t="shared" si="1"/>
        <v>#REF!</v>
      </c>
      <c r="G74" s="21" t="e">
        <f t="shared" si="0"/>
        <v>#REF!</v>
      </c>
      <c r="H74" s="21" t="e">
        <f t="shared" si="0"/>
        <v>#REF!</v>
      </c>
    </row>
    <row r="75" spans="5:8" ht="12.75">
      <c r="E75" s="19" t="s">
        <v>43</v>
      </c>
      <c r="F75" s="21" t="e">
        <f t="shared" si="1"/>
        <v>#REF!</v>
      </c>
      <c r="G75" s="21" t="e">
        <f t="shared" si="0"/>
        <v>#REF!</v>
      </c>
      <c r="H75" s="21" t="e">
        <f t="shared" si="0"/>
        <v>#REF!</v>
      </c>
    </row>
    <row r="76" spans="5:8" ht="12.75">
      <c r="E76" s="19" t="s">
        <v>44</v>
      </c>
      <c r="F76" s="21" t="e">
        <f t="shared" si="1"/>
        <v>#REF!</v>
      </c>
      <c r="G76" s="21" t="e">
        <f t="shared" si="0"/>
        <v>#REF!</v>
      </c>
      <c r="H76" s="21" t="e">
        <f t="shared" si="0"/>
        <v>#REF!</v>
      </c>
    </row>
    <row r="77" spans="5:8" ht="12.75">
      <c r="E77" s="19" t="s">
        <v>45</v>
      </c>
      <c r="F77" s="21" t="e">
        <f t="shared" si="1"/>
        <v>#REF!</v>
      </c>
      <c r="G77" s="21" t="e">
        <f t="shared" si="0"/>
        <v>#REF!</v>
      </c>
      <c r="H77" s="21" t="e">
        <f t="shared" si="0"/>
        <v>#REF!</v>
      </c>
    </row>
    <row r="78" spans="5:8" ht="12.75">
      <c r="E78" s="19" t="s">
        <v>46</v>
      </c>
      <c r="F78" s="21" t="e">
        <f t="shared" si="1"/>
        <v>#REF!</v>
      </c>
      <c r="G78" s="21" t="e">
        <f t="shared" si="0"/>
        <v>#REF!</v>
      </c>
      <c r="H78" s="21" t="e">
        <f t="shared" si="0"/>
        <v>#REF!</v>
      </c>
    </row>
    <row r="79" spans="5:8" ht="12.75">
      <c r="E79" s="19" t="s">
        <v>47</v>
      </c>
      <c r="F79" s="21" t="e">
        <f t="shared" si="1"/>
        <v>#REF!</v>
      </c>
      <c r="G79" s="21" t="e">
        <f t="shared" si="0"/>
        <v>#REF!</v>
      </c>
      <c r="H79" s="21" t="e">
        <f t="shared" si="0"/>
        <v>#REF!</v>
      </c>
    </row>
    <row r="80" spans="5:8" ht="12.75">
      <c r="E80" s="19" t="s">
        <v>48</v>
      </c>
      <c r="F80" s="21" t="e">
        <f t="shared" si="1"/>
        <v>#REF!</v>
      </c>
      <c r="G80" s="21" t="e">
        <f t="shared" si="0"/>
        <v>#REF!</v>
      </c>
      <c r="H80" s="21" t="e">
        <f t="shared" si="0"/>
        <v>#REF!</v>
      </c>
    </row>
    <row r="81" spans="5:8" ht="13.5" thickBot="1">
      <c r="E81" s="19" t="s">
        <v>49</v>
      </c>
      <c r="F81" s="21" t="e">
        <f t="shared" si="1"/>
        <v>#REF!</v>
      </c>
      <c r="G81" s="21" t="e">
        <f t="shared" si="0"/>
        <v>#REF!</v>
      </c>
      <c r="H81" s="21" t="e">
        <f t="shared" si="0"/>
        <v>#REF!</v>
      </c>
    </row>
    <row r="82" spans="5:8" ht="14.25" thickBot="1" thickTop="1">
      <c r="E82" s="15"/>
      <c r="F82" s="22" t="e">
        <f>SUM(F70:F81)</f>
        <v>#REF!</v>
      </c>
      <c r="G82" s="23" t="e">
        <f>SUM(G70:G81)</f>
        <v>#REF!</v>
      </c>
      <c r="H82" s="24" t="e">
        <f>SUM(H70:H81)</f>
        <v>#REF!</v>
      </c>
    </row>
    <row r="83" ht="13.5" thickTop="1"/>
  </sheetData>
  <sheetProtection/>
  <mergeCells count="6">
    <mergeCell ref="B5:H5"/>
    <mergeCell ref="A59:H59"/>
    <mergeCell ref="B1:H1"/>
    <mergeCell ref="B2:H2"/>
    <mergeCell ref="B3:H3"/>
    <mergeCell ref="B4:H4"/>
  </mergeCells>
  <printOptions/>
  <pageMargins left="0.77" right="0.75" top="0.53" bottom="0.41" header="0" footer="0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C1">
      <selection activeCell="K1" sqref="I1:X16384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15.7109375" style="0" customWidth="1"/>
    <col min="7" max="7" width="13.8515625" style="0" customWidth="1"/>
  </cols>
  <sheetData>
    <row r="1" spans="2:8" ht="12.75">
      <c r="B1" s="32" t="s">
        <v>1</v>
      </c>
      <c r="C1" s="32"/>
      <c r="D1" s="32"/>
      <c r="E1" s="32"/>
      <c r="F1" s="32"/>
      <c r="G1" s="32"/>
      <c r="H1" s="32"/>
    </row>
    <row r="2" spans="1:8" ht="20.25">
      <c r="A2" s="1"/>
      <c r="B2" s="33" t="s">
        <v>2</v>
      </c>
      <c r="C2" s="33"/>
      <c r="D2" s="33"/>
      <c r="E2" s="33"/>
      <c r="F2" s="33"/>
      <c r="G2" s="33"/>
      <c r="H2" s="33"/>
    </row>
    <row r="3" spans="2:8" ht="12.75">
      <c r="B3" s="32" t="s">
        <v>3</v>
      </c>
      <c r="C3" s="32"/>
      <c r="D3" s="32"/>
      <c r="E3" s="32"/>
      <c r="F3" s="32"/>
      <c r="G3" s="32"/>
      <c r="H3" s="32"/>
    </row>
    <row r="4" spans="2:8" ht="18">
      <c r="B4" s="34" t="s">
        <v>4</v>
      </c>
      <c r="C4" s="34"/>
      <c r="D4" s="34"/>
      <c r="E4" s="34"/>
      <c r="F4" s="34"/>
      <c r="G4" s="34"/>
      <c r="H4" s="34"/>
    </row>
    <row r="5" spans="2:8" ht="12.75">
      <c r="B5" s="28">
        <v>39169</v>
      </c>
      <c r="C5" s="28"/>
      <c r="D5" s="28"/>
      <c r="E5" s="28"/>
      <c r="F5" s="28"/>
      <c r="G5" s="28"/>
      <c r="H5" s="28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29</v>
      </c>
      <c r="B7" s="6"/>
      <c r="C7" s="5"/>
      <c r="D7" s="5"/>
      <c r="E7" s="5"/>
      <c r="F7" s="6"/>
    </row>
    <row r="8" spans="1:6" ht="15.75" thickBot="1">
      <c r="A8" s="4" t="s">
        <v>30</v>
      </c>
      <c r="B8" s="6"/>
      <c r="C8" s="5"/>
      <c r="D8" s="5"/>
      <c r="E8" s="5"/>
      <c r="F8" s="6"/>
    </row>
    <row r="9" spans="1:6" ht="15.75" thickBot="1">
      <c r="A9" s="4" t="s">
        <v>31</v>
      </c>
      <c r="B9" s="6"/>
      <c r="C9" s="5"/>
      <c r="D9" s="5"/>
      <c r="E9" s="5"/>
      <c r="F9" s="6"/>
    </row>
    <row r="11" ht="15.75">
      <c r="B11" s="2" t="s">
        <v>5</v>
      </c>
    </row>
    <row r="12" ht="12.75">
      <c r="A12" s="3" t="s">
        <v>6</v>
      </c>
    </row>
    <row r="13" ht="12.75">
      <c r="B13" t="s">
        <v>52</v>
      </c>
    </row>
    <row r="14" ht="12.75">
      <c r="B14" t="s">
        <v>36</v>
      </c>
    </row>
    <row r="15" spans="2:4" ht="12.75">
      <c r="B15" s="3" t="s">
        <v>53</v>
      </c>
      <c r="C15" s="3" t="e">
        <f>+#REF!</f>
        <v>#REF!</v>
      </c>
      <c r="D15" s="3" t="s">
        <v>32</v>
      </c>
    </row>
    <row r="16" spans="2:4" ht="12.75">
      <c r="B16" s="3" t="s">
        <v>54</v>
      </c>
      <c r="C16" s="3" t="e">
        <f>+#REF!</f>
        <v>#REF!</v>
      </c>
      <c r="D16" s="3" t="s">
        <v>32</v>
      </c>
    </row>
    <row r="17" spans="2:4" ht="12.75">
      <c r="B17" s="3" t="s">
        <v>55</v>
      </c>
      <c r="C17" s="3" t="e">
        <f>+#REF!</f>
        <v>#REF!</v>
      </c>
      <c r="D17" s="3" t="s">
        <v>32</v>
      </c>
    </row>
    <row r="19" spans="2:7" ht="12.75">
      <c r="B19" t="s">
        <v>56</v>
      </c>
      <c r="F19" s="10" t="e">
        <f>+#REF!</f>
        <v>#REF!</v>
      </c>
      <c r="G19" t="s">
        <v>57</v>
      </c>
    </row>
    <row r="20" ht="12.75">
      <c r="B20" t="s">
        <v>37</v>
      </c>
    </row>
    <row r="21" spans="2:3" ht="12.75">
      <c r="B21" s="3" t="s">
        <v>53</v>
      </c>
      <c r="C21" s="9" t="e">
        <f>+#REF!</f>
        <v>#REF!</v>
      </c>
    </row>
    <row r="22" spans="2:3" ht="12.75">
      <c r="B22" s="3" t="s">
        <v>54</v>
      </c>
      <c r="C22" s="9" t="e">
        <f>+#REF!</f>
        <v>#REF!</v>
      </c>
    </row>
    <row r="23" spans="2:3" ht="12.75">
      <c r="B23" s="3" t="s">
        <v>55</v>
      </c>
      <c r="C23" s="9" t="e">
        <f>+#REF!</f>
        <v>#REF!</v>
      </c>
    </row>
    <row r="24" ht="12.75">
      <c r="A24" s="3" t="s">
        <v>7</v>
      </c>
    </row>
    <row r="25" spans="2:7" ht="12.75">
      <c r="B25" t="s">
        <v>58</v>
      </c>
      <c r="G25" s="25" t="e">
        <f>+#REF!</f>
        <v>#REF!</v>
      </c>
    </row>
    <row r="26" spans="2:7" ht="12.75">
      <c r="B26" t="s">
        <v>60</v>
      </c>
      <c r="F26" s="10" t="e">
        <f>+#REF!</f>
        <v>#REF!</v>
      </c>
      <c r="G26" t="s">
        <v>59</v>
      </c>
    </row>
    <row r="27" ht="12.75">
      <c r="A27" s="3" t="s">
        <v>8</v>
      </c>
    </row>
    <row r="28" ht="12.75">
      <c r="B28" t="s">
        <v>50</v>
      </c>
    </row>
    <row r="29" ht="12.75">
      <c r="B29" t="s">
        <v>63</v>
      </c>
    </row>
    <row r="30" ht="12.75">
      <c r="A30" s="3" t="s">
        <v>9</v>
      </c>
    </row>
    <row r="31" ht="12.75">
      <c r="B31" t="s">
        <v>64</v>
      </c>
    </row>
    <row r="32" ht="12.75">
      <c r="B32" t="s">
        <v>61</v>
      </c>
    </row>
    <row r="33" ht="12.75">
      <c r="B33" t="s">
        <v>62</v>
      </c>
    </row>
    <row r="34" ht="12.75">
      <c r="B34" t="s">
        <v>65</v>
      </c>
    </row>
    <row r="35" ht="12.75">
      <c r="A35" s="3" t="s">
        <v>10</v>
      </c>
    </row>
    <row r="36" ht="12.75">
      <c r="B36" t="s">
        <v>79</v>
      </c>
    </row>
    <row r="37" ht="12.75">
      <c r="B37" t="s">
        <v>80</v>
      </c>
    </row>
    <row r="38" spans="2:3" ht="12.75">
      <c r="B38" s="3"/>
      <c r="C38" s="10"/>
    </row>
    <row r="39" ht="12.75">
      <c r="A39" s="3" t="s">
        <v>11</v>
      </c>
    </row>
    <row r="40" ht="12.75">
      <c r="B40" t="s">
        <v>68</v>
      </c>
    </row>
    <row r="41" ht="12.75">
      <c r="B41" t="s">
        <v>69</v>
      </c>
    </row>
    <row r="42" ht="12.75">
      <c r="B42" t="s">
        <v>0</v>
      </c>
    </row>
    <row r="43" ht="12.75">
      <c r="B43" t="s">
        <v>70</v>
      </c>
    </row>
    <row r="44" ht="12.75">
      <c r="A44" s="3" t="s">
        <v>12</v>
      </c>
    </row>
    <row r="45" ht="12.75">
      <c r="B45" t="s">
        <v>73</v>
      </c>
    </row>
    <row r="46" ht="12.75">
      <c r="B46" t="s">
        <v>74</v>
      </c>
    </row>
    <row r="47" ht="12.75">
      <c r="A47" s="3" t="s">
        <v>24</v>
      </c>
    </row>
    <row r="48" ht="12.75">
      <c r="B48" t="s">
        <v>71</v>
      </c>
    </row>
    <row r="49" ht="12.75">
      <c r="B49" t="s">
        <v>75</v>
      </c>
    </row>
    <row r="50" ht="12.75">
      <c r="A50" s="3" t="s">
        <v>25</v>
      </c>
    </row>
    <row r="51" ht="12.75">
      <c r="B51" t="s">
        <v>76</v>
      </c>
    </row>
    <row r="52" ht="12.75">
      <c r="B52" t="s">
        <v>72</v>
      </c>
    </row>
    <row r="53" spans="2:3" ht="12.75">
      <c r="B53" s="3" t="s">
        <v>53</v>
      </c>
      <c r="C53" s="9" t="e">
        <f>+#REF!</f>
        <v>#REF!</v>
      </c>
    </row>
    <row r="54" spans="2:3" ht="12.75">
      <c r="B54" s="3" t="s">
        <v>54</v>
      </c>
      <c r="C54" s="9" t="e">
        <f>+#REF!</f>
        <v>#REF!</v>
      </c>
    </row>
    <row r="55" spans="2:3" ht="12.75">
      <c r="B55" s="3" t="s">
        <v>55</v>
      </c>
      <c r="C55" s="9" t="e">
        <f>+#REF!</f>
        <v>#REF!</v>
      </c>
    </row>
    <row r="57" ht="12.75">
      <c r="A57" s="11" t="s">
        <v>77</v>
      </c>
    </row>
    <row r="58" ht="13.5" thickBot="1"/>
    <row r="59" spans="1:8" ht="24" thickBot="1">
      <c r="A59" s="29" t="s">
        <v>78</v>
      </c>
      <c r="B59" s="30"/>
      <c r="C59" s="30"/>
      <c r="D59" s="30"/>
      <c r="E59" s="30"/>
      <c r="F59" s="30"/>
      <c r="G59" s="30"/>
      <c r="H59" s="31"/>
    </row>
    <row r="67" ht="13.5" thickBot="1"/>
    <row r="68" spans="5:8" ht="14.25" thickBot="1" thickTop="1">
      <c r="E68" s="12"/>
      <c r="F68" s="12" t="s">
        <v>34</v>
      </c>
      <c r="G68" s="13" t="s">
        <v>33</v>
      </c>
      <c r="H68" s="14" t="s">
        <v>35</v>
      </c>
    </row>
    <row r="69" spans="5:8" ht="14.25" thickBot="1" thickTop="1">
      <c r="E69" s="15"/>
      <c r="F69" s="16" t="e">
        <f>+C21</f>
        <v>#REF!</v>
      </c>
      <c r="G69" s="17" t="e">
        <f>+C22</f>
        <v>#REF!</v>
      </c>
      <c r="H69" s="18" t="e">
        <f>+C23</f>
        <v>#REF!</v>
      </c>
    </row>
    <row r="70" spans="5:8" ht="13.5" thickTop="1">
      <c r="E70" s="19" t="s">
        <v>38</v>
      </c>
      <c r="F70" s="19" t="e">
        <f>+C15</f>
        <v>#REF!</v>
      </c>
      <c r="G70" s="7" t="e">
        <f>+C16</f>
        <v>#REF!</v>
      </c>
      <c r="H70" s="20" t="e">
        <f>+C17</f>
        <v>#REF!</v>
      </c>
    </row>
    <row r="71" spans="5:8" ht="12.75">
      <c r="E71" s="19" t="s">
        <v>39</v>
      </c>
      <c r="F71" s="21" t="e">
        <f>+F70*1.03</f>
        <v>#REF!</v>
      </c>
      <c r="G71" s="21" t="e">
        <f aca="true" t="shared" si="0" ref="G71:H81">+G70*1.03</f>
        <v>#REF!</v>
      </c>
      <c r="H71" s="21" t="e">
        <f t="shared" si="0"/>
        <v>#REF!</v>
      </c>
    </row>
    <row r="72" spans="5:8" ht="12.75">
      <c r="E72" s="19" t="s">
        <v>40</v>
      </c>
      <c r="F72" s="21" t="e">
        <f aca="true" t="shared" si="1" ref="F72:F81">+F71*1.03</f>
        <v>#REF!</v>
      </c>
      <c r="G72" s="21" t="e">
        <f t="shared" si="0"/>
        <v>#REF!</v>
      </c>
      <c r="H72" s="21" t="e">
        <f t="shared" si="0"/>
        <v>#REF!</v>
      </c>
    </row>
    <row r="73" spans="5:8" ht="12.75">
      <c r="E73" s="19" t="s">
        <v>41</v>
      </c>
      <c r="F73" s="21" t="e">
        <f t="shared" si="1"/>
        <v>#REF!</v>
      </c>
      <c r="G73" s="21" t="e">
        <f t="shared" si="0"/>
        <v>#REF!</v>
      </c>
      <c r="H73" s="21" t="e">
        <f t="shared" si="0"/>
        <v>#REF!</v>
      </c>
    </row>
    <row r="74" spans="5:8" ht="12.75">
      <c r="E74" s="19" t="s">
        <v>42</v>
      </c>
      <c r="F74" s="21" t="e">
        <f t="shared" si="1"/>
        <v>#REF!</v>
      </c>
      <c r="G74" s="21" t="e">
        <f t="shared" si="0"/>
        <v>#REF!</v>
      </c>
      <c r="H74" s="21" t="e">
        <f t="shared" si="0"/>
        <v>#REF!</v>
      </c>
    </row>
    <row r="75" spans="5:8" ht="12.75">
      <c r="E75" s="19" t="s">
        <v>43</v>
      </c>
      <c r="F75" s="21" t="e">
        <f t="shared" si="1"/>
        <v>#REF!</v>
      </c>
      <c r="G75" s="21" t="e">
        <f t="shared" si="0"/>
        <v>#REF!</v>
      </c>
      <c r="H75" s="21" t="e">
        <f t="shared" si="0"/>
        <v>#REF!</v>
      </c>
    </row>
    <row r="76" spans="5:8" ht="12.75">
      <c r="E76" s="19" t="s">
        <v>44</v>
      </c>
      <c r="F76" s="21" t="e">
        <f t="shared" si="1"/>
        <v>#REF!</v>
      </c>
      <c r="G76" s="21" t="e">
        <f t="shared" si="0"/>
        <v>#REF!</v>
      </c>
      <c r="H76" s="21" t="e">
        <f t="shared" si="0"/>
        <v>#REF!</v>
      </c>
    </row>
    <row r="77" spans="5:8" ht="12.75">
      <c r="E77" s="19" t="s">
        <v>45</v>
      </c>
      <c r="F77" s="21" t="e">
        <f t="shared" si="1"/>
        <v>#REF!</v>
      </c>
      <c r="G77" s="21" t="e">
        <f t="shared" si="0"/>
        <v>#REF!</v>
      </c>
      <c r="H77" s="21" t="e">
        <f t="shared" si="0"/>
        <v>#REF!</v>
      </c>
    </row>
    <row r="78" spans="5:8" ht="12.75">
      <c r="E78" s="19" t="s">
        <v>46</v>
      </c>
      <c r="F78" s="21" t="e">
        <f t="shared" si="1"/>
        <v>#REF!</v>
      </c>
      <c r="G78" s="21" t="e">
        <f t="shared" si="0"/>
        <v>#REF!</v>
      </c>
      <c r="H78" s="21" t="e">
        <f t="shared" si="0"/>
        <v>#REF!</v>
      </c>
    </row>
    <row r="79" spans="5:8" ht="12.75">
      <c r="E79" s="19" t="s">
        <v>47</v>
      </c>
      <c r="F79" s="21" t="e">
        <f t="shared" si="1"/>
        <v>#REF!</v>
      </c>
      <c r="G79" s="21" t="e">
        <f t="shared" si="0"/>
        <v>#REF!</v>
      </c>
      <c r="H79" s="21" t="e">
        <f t="shared" si="0"/>
        <v>#REF!</v>
      </c>
    </row>
    <row r="80" spans="5:8" ht="12.75">
      <c r="E80" s="19" t="s">
        <v>48</v>
      </c>
      <c r="F80" s="21" t="e">
        <f t="shared" si="1"/>
        <v>#REF!</v>
      </c>
      <c r="G80" s="21" t="e">
        <f t="shared" si="0"/>
        <v>#REF!</v>
      </c>
      <c r="H80" s="21" t="e">
        <f t="shared" si="0"/>
        <v>#REF!</v>
      </c>
    </row>
    <row r="81" spans="5:8" ht="13.5" thickBot="1">
      <c r="E81" s="19" t="s">
        <v>49</v>
      </c>
      <c r="F81" s="21" t="e">
        <f t="shared" si="1"/>
        <v>#REF!</v>
      </c>
      <c r="G81" s="21" t="e">
        <f t="shared" si="0"/>
        <v>#REF!</v>
      </c>
      <c r="H81" s="21" t="e">
        <f t="shared" si="0"/>
        <v>#REF!</v>
      </c>
    </row>
    <row r="82" spans="5:8" ht="14.25" thickBot="1" thickTop="1">
      <c r="E82" s="15"/>
      <c r="F82" s="22" t="e">
        <f>SUM(F70:F81)</f>
        <v>#REF!</v>
      </c>
      <c r="G82" s="23" t="e">
        <f>SUM(G70:G81)</f>
        <v>#REF!</v>
      </c>
      <c r="H82" s="24" t="e">
        <f>SUM(H70:H81)</f>
        <v>#REF!</v>
      </c>
    </row>
    <row r="83" ht="13.5" thickTop="1"/>
  </sheetData>
  <sheetProtection/>
  <mergeCells count="6">
    <mergeCell ref="B5:H5"/>
    <mergeCell ref="A59:H59"/>
    <mergeCell ref="B1:H1"/>
    <mergeCell ref="B2:H2"/>
    <mergeCell ref="B3:H3"/>
    <mergeCell ref="B4:H4"/>
  </mergeCells>
  <printOptions/>
  <pageMargins left="0.75" right="0.75" top="1" bottom="1" header="0" footer="0"/>
  <pageSetup fitToHeight="1" fitToWidth="1"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64">
      <selection activeCell="A64" sqref="A64"/>
    </sheetView>
  </sheetViews>
  <sheetFormatPr defaultColWidth="9.140625" defaultRowHeight="12.75"/>
  <cols>
    <col min="1" max="1" width="6.421875" style="0" customWidth="1"/>
    <col min="8" max="8" width="9.8515625" style="0" bestFit="1" customWidth="1"/>
  </cols>
  <sheetData>
    <row r="1" spans="2:8" ht="12.75">
      <c r="B1" s="32" t="s">
        <v>1</v>
      </c>
      <c r="C1" s="32"/>
      <c r="D1" s="32"/>
      <c r="E1" s="32"/>
      <c r="F1" s="32"/>
      <c r="G1" s="32"/>
      <c r="H1" s="32"/>
    </row>
    <row r="2" spans="1:8" ht="20.25">
      <c r="A2" s="1"/>
      <c r="B2" s="33" t="s">
        <v>2</v>
      </c>
      <c r="C2" s="33"/>
      <c r="D2" s="33"/>
      <c r="E2" s="33"/>
      <c r="F2" s="33"/>
      <c r="G2" s="33"/>
      <c r="H2" s="33"/>
    </row>
    <row r="3" spans="2:8" ht="12.75">
      <c r="B3" s="32" t="s">
        <v>3</v>
      </c>
      <c r="C3" s="32"/>
      <c r="D3" s="32"/>
      <c r="E3" s="32"/>
      <c r="F3" s="32"/>
      <c r="G3" s="32"/>
      <c r="H3" s="32"/>
    </row>
    <row r="4" spans="2:8" ht="18">
      <c r="B4" s="34" t="s">
        <v>4</v>
      </c>
      <c r="C4" s="34"/>
      <c r="D4" s="34"/>
      <c r="E4" s="34"/>
      <c r="F4" s="34"/>
      <c r="G4" s="34"/>
      <c r="H4" s="34"/>
    </row>
    <row r="5" spans="2:8" ht="12.75">
      <c r="B5" s="28">
        <v>39169</v>
      </c>
      <c r="C5" s="28"/>
      <c r="D5" s="28"/>
      <c r="E5" s="28"/>
      <c r="F5" s="28"/>
      <c r="G5" s="28"/>
      <c r="H5" s="28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29</v>
      </c>
      <c r="B7" s="6"/>
      <c r="C7" s="5"/>
      <c r="D7" s="5"/>
      <c r="E7" s="5"/>
      <c r="F7" s="6"/>
    </row>
    <row r="8" spans="1:6" ht="15.75" thickBot="1">
      <c r="A8" s="4" t="s">
        <v>30</v>
      </c>
      <c r="B8" s="6"/>
      <c r="C8" s="5"/>
      <c r="D8" s="5"/>
      <c r="E8" s="5"/>
      <c r="F8" s="6"/>
    </row>
    <row r="9" spans="1:6" ht="15.75" thickBot="1">
      <c r="A9" s="4" t="s">
        <v>31</v>
      </c>
      <c r="B9" s="6"/>
      <c r="C9" s="5"/>
      <c r="D9" s="5"/>
      <c r="E9" s="5"/>
      <c r="F9" s="6"/>
    </row>
    <row r="11" ht="15.75">
      <c r="B11" s="2" t="s">
        <v>5</v>
      </c>
    </row>
    <row r="12" ht="12.75">
      <c r="A12" s="3" t="s">
        <v>6</v>
      </c>
    </row>
    <row r="13" spans="1:2" ht="12.75">
      <c r="A13" s="3"/>
      <c r="B13" t="s">
        <v>13</v>
      </c>
    </row>
    <row r="14" spans="1:2" ht="12.75">
      <c r="A14" s="3"/>
      <c r="B14" t="s">
        <v>91</v>
      </c>
    </row>
    <row r="15" spans="1:2" ht="12.75">
      <c r="A15" s="3"/>
      <c r="B15" t="s">
        <v>90</v>
      </c>
    </row>
    <row r="16" spans="1:2" ht="12.75">
      <c r="A16" s="3"/>
      <c r="B16" t="s">
        <v>14</v>
      </c>
    </row>
    <row r="17" ht="12.75">
      <c r="A17" s="3" t="s">
        <v>7</v>
      </c>
    </row>
    <row r="18" spans="1:2" ht="12.75">
      <c r="A18" s="3"/>
      <c r="B18" t="s">
        <v>15</v>
      </c>
    </row>
    <row r="19" spans="1:8" ht="12.75">
      <c r="A19" s="3"/>
      <c r="B19" t="s">
        <v>81</v>
      </c>
      <c r="H19" s="26">
        <v>80</v>
      </c>
    </row>
    <row r="20" spans="1:2" ht="12.75">
      <c r="A20" s="3"/>
      <c r="B20" t="s">
        <v>16</v>
      </c>
    </row>
    <row r="21" ht="12.75">
      <c r="A21" s="3" t="s">
        <v>8</v>
      </c>
    </row>
    <row r="22" spans="1:2" ht="12.75">
      <c r="A22" s="3"/>
      <c r="B22" t="s">
        <v>18</v>
      </c>
    </row>
    <row r="23" spans="1:2" ht="12.75">
      <c r="A23" s="3"/>
      <c r="B23" t="s">
        <v>17</v>
      </c>
    </row>
    <row r="24" spans="1:2" ht="12.75">
      <c r="A24" s="3"/>
      <c r="B24" t="s">
        <v>19</v>
      </c>
    </row>
    <row r="25" ht="12.75">
      <c r="A25" s="3" t="s">
        <v>9</v>
      </c>
    </row>
    <row r="26" spans="1:2" ht="12.75">
      <c r="A26" s="3"/>
      <c r="B26" t="s">
        <v>83</v>
      </c>
    </row>
    <row r="27" spans="1:2" ht="12.75">
      <c r="A27" s="3"/>
      <c r="B27" t="s">
        <v>20</v>
      </c>
    </row>
    <row r="28" spans="1:2" ht="12.75">
      <c r="A28" s="3"/>
      <c r="B28" t="s">
        <v>82</v>
      </c>
    </row>
    <row r="29" ht="12.75">
      <c r="A29" s="3"/>
    </row>
    <row r="30" ht="12.75">
      <c r="A30" s="3" t="s">
        <v>10</v>
      </c>
    </row>
    <row r="31" spans="1:2" ht="12.75">
      <c r="A31" s="3"/>
      <c r="B31" t="s">
        <v>21</v>
      </c>
    </row>
    <row r="32" spans="1:2" ht="12.75">
      <c r="A32" s="3"/>
      <c r="B32" t="s">
        <v>84</v>
      </c>
    </row>
    <row r="33" spans="1:2" ht="12.75">
      <c r="A33" s="3"/>
      <c r="B33" t="s">
        <v>85</v>
      </c>
    </row>
    <row r="34" spans="1:2" ht="12.75">
      <c r="A34" s="3"/>
      <c r="B34" t="s">
        <v>86</v>
      </c>
    </row>
    <row r="35" ht="12.75">
      <c r="A35" s="3" t="s">
        <v>11</v>
      </c>
    </row>
    <row r="36" spans="1:2" ht="12.75">
      <c r="A36" s="3"/>
      <c r="B36" s="8" t="s">
        <v>22</v>
      </c>
    </row>
    <row r="37" spans="1:2" ht="12.75">
      <c r="A37" s="3"/>
      <c r="B37" s="8" t="s">
        <v>23</v>
      </c>
    </row>
    <row r="38" spans="1:2" ht="12.75">
      <c r="A38" s="3"/>
      <c r="B38" t="s">
        <v>0</v>
      </c>
    </row>
    <row r="39" ht="12.75">
      <c r="A39" s="3" t="s">
        <v>12</v>
      </c>
    </row>
    <row r="40" spans="1:2" ht="12.75">
      <c r="A40" s="3"/>
      <c r="B40" t="s">
        <v>87</v>
      </c>
    </row>
    <row r="41" spans="1:2" ht="12.75">
      <c r="A41" s="3"/>
      <c r="B41" t="s">
        <v>88</v>
      </c>
    </row>
    <row r="42" ht="12.75">
      <c r="A42" s="3" t="s">
        <v>24</v>
      </c>
    </row>
    <row r="43" spans="1:2" ht="12.75">
      <c r="A43" s="3"/>
      <c r="B43" t="s">
        <v>89</v>
      </c>
    </row>
    <row r="44" ht="12.75">
      <c r="A44" s="3"/>
    </row>
    <row r="45" ht="12.75">
      <c r="A45" s="3" t="s">
        <v>25</v>
      </c>
    </row>
    <row r="46" spans="1:2" ht="12.75">
      <c r="A46" s="3"/>
      <c r="B46" t="s">
        <v>28</v>
      </c>
    </row>
    <row r="47" spans="1:2" ht="12.75">
      <c r="A47" s="3"/>
      <c r="B47" t="s">
        <v>26</v>
      </c>
    </row>
    <row r="48" spans="1:2" ht="12.75">
      <c r="A48" s="3"/>
      <c r="B48" t="s">
        <v>27</v>
      </c>
    </row>
    <row r="49" ht="12.75">
      <c r="A49" s="3"/>
    </row>
    <row r="50" ht="12.75">
      <c r="A50" s="11" t="s">
        <v>77</v>
      </c>
    </row>
    <row r="51" ht="13.5" thickBot="1"/>
    <row r="52" spans="1:8" ht="24" thickBot="1">
      <c r="A52" s="29" t="s">
        <v>78</v>
      </c>
      <c r="B52" s="30"/>
      <c r="C52" s="30"/>
      <c r="D52" s="30"/>
      <c r="E52" s="30"/>
      <c r="F52" s="30"/>
      <c r="G52" s="30"/>
      <c r="H52" s="31"/>
    </row>
    <row r="53" ht="12.75">
      <c r="A53" s="3"/>
    </row>
    <row r="54" ht="12.75">
      <c r="A54" s="3"/>
    </row>
  </sheetData>
  <sheetProtection/>
  <mergeCells count="6">
    <mergeCell ref="A52:H52"/>
    <mergeCell ref="B1:H1"/>
    <mergeCell ref="B2:H2"/>
    <mergeCell ref="B3:H3"/>
    <mergeCell ref="B4:H4"/>
    <mergeCell ref="B5:H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2" max="2" width="22.8515625" style="0" customWidth="1"/>
    <col min="3" max="3" width="15.7109375" style="0" customWidth="1"/>
  </cols>
  <sheetData>
    <row r="1" spans="2:8" ht="12.75">
      <c r="B1" s="32" t="s">
        <v>1</v>
      </c>
      <c r="C1" s="32"/>
      <c r="D1" s="32"/>
      <c r="E1" s="32"/>
      <c r="F1" s="32"/>
      <c r="G1" s="32"/>
      <c r="H1" s="32"/>
    </row>
    <row r="2" spans="1:8" ht="20.25">
      <c r="A2" s="1"/>
      <c r="B2" s="33" t="s">
        <v>2</v>
      </c>
      <c r="C2" s="33"/>
      <c r="D2" s="33"/>
      <c r="E2" s="33"/>
      <c r="F2" s="33"/>
      <c r="G2" s="33"/>
      <c r="H2" s="33"/>
    </row>
    <row r="3" spans="2:8" ht="12.75">
      <c r="B3" s="32" t="s">
        <v>3</v>
      </c>
      <c r="C3" s="32"/>
      <c r="D3" s="32"/>
      <c r="E3" s="32"/>
      <c r="F3" s="32"/>
      <c r="G3" s="32"/>
      <c r="H3" s="32"/>
    </row>
    <row r="4" spans="2:8" ht="18">
      <c r="B4" s="34" t="s">
        <v>4</v>
      </c>
      <c r="C4" s="34"/>
      <c r="D4" s="34"/>
      <c r="E4" s="34"/>
      <c r="F4" s="34"/>
      <c r="G4" s="34"/>
      <c r="H4" s="34"/>
    </row>
    <row r="5" spans="2:8" ht="12.75">
      <c r="B5" s="28">
        <v>39415</v>
      </c>
      <c r="C5" s="28"/>
      <c r="D5" s="28"/>
      <c r="E5" s="28"/>
      <c r="F5" s="28"/>
      <c r="G5" s="28"/>
      <c r="H5" s="28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29</v>
      </c>
      <c r="B7" s="6"/>
      <c r="C7" s="5"/>
      <c r="D7" s="5"/>
      <c r="E7" s="5"/>
      <c r="F7" s="6"/>
    </row>
    <row r="8" spans="1:6" ht="15.75" thickBot="1">
      <c r="A8" s="4" t="s">
        <v>30</v>
      </c>
      <c r="B8" s="6"/>
      <c r="C8" s="5"/>
      <c r="D8" s="5"/>
      <c r="E8" s="5"/>
      <c r="F8" s="6"/>
    </row>
    <row r="9" spans="1:6" ht="15.75" thickBot="1">
      <c r="A9" s="4" t="s">
        <v>31</v>
      </c>
      <c r="B9" s="6"/>
      <c r="C9" s="5"/>
      <c r="D9" s="5"/>
      <c r="E9" s="5"/>
      <c r="F9" s="6"/>
    </row>
    <row r="11" ht="15.75">
      <c r="B11" s="2" t="s">
        <v>5</v>
      </c>
    </row>
    <row r="12" ht="12.75">
      <c r="A12" s="3" t="s">
        <v>6</v>
      </c>
    </row>
    <row r="13" spans="1:2" ht="12.75">
      <c r="A13" s="3"/>
      <c r="B13" t="s">
        <v>92</v>
      </c>
    </row>
    <row r="14" spans="1:2" ht="12.75">
      <c r="A14" s="3"/>
      <c r="B14" t="s">
        <v>102</v>
      </c>
    </row>
    <row r="15" spans="1:3" ht="12.75">
      <c r="A15" s="3"/>
      <c r="B15" s="3" t="s">
        <v>93</v>
      </c>
      <c r="C15" s="3">
        <v>15</v>
      </c>
    </row>
    <row r="16" spans="1:3" ht="12.75">
      <c r="A16" s="3"/>
      <c r="B16" s="3" t="s">
        <v>94</v>
      </c>
      <c r="C16" s="3">
        <v>10</v>
      </c>
    </row>
    <row r="17" spans="1:3" ht="12.75">
      <c r="A17" s="3"/>
      <c r="B17" s="3" t="s">
        <v>95</v>
      </c>
      <c r="C17" s="3">
        <v>12</v>
      </c>
    </row>
    <row r="18" spans="1:3" ht="12.75">
      <c r="A18" s="3"/>
      <c r="B18" s="3" t="s">
        <v>96</v>
      </c>
      <c r="C18" s="3">
        <v>5</v>
      </c>
    </row>
    <row r="19" spans="1:3" ht="12.75">
      <c r="A19" s="3" t="s">
        <v>7</v>
      </c>
      <c r="B19" s="3"/>
      <c r="C19" s="3"/>
    </row>
    <row r="20" spans="1:2" ht="12.75">
      <c r="A20" s="3"/>
      <c r="B20" s="8" t="s">
        <v>101</v>
      </c>
    </row>
    <row r="21" spans="1:2" ht="12.75">
      <c r="A21" s="3"/>
      <c r="B21" s="8" t="s">
        <v>97</v>
      </c>
    </row>
    <row r="22" spans="1:3" ht="12.75">
      <c r="A22" s="3"/>
      <c r="B22" s="3" t="s">
        <v>93</v>
      </c>
      <c r="C22" s="27">
        <v>50</v>
      </c>
    </row>
    <row r="23" spans="1:3" ht="12.75">
      <c r="A23" s="3"/>
      <c r="B23" s="3" t="s">
        <v>94</v>
      </c>
      <c r="C23" s="27">
        <v>60</v>
      </c>
    </row>
    <row r="24" spans="1:3" ht="12.75">
      <c r="A24" s="3"/>
      <c r="B24" s="3" t="s">
        <v>95</v>
      </c>
      <c r="C24" s="27">
        <v>100</v>
      </c>
    </row>
    <row r="25" spans="1:3" ht="12.75">
      <c r="A25" s="3"/>
      <c r="B25" s="3" t="s">
        <v>96</v>
      </c>
      <c r="C25" s="27">
        <v>140</v>
      </c>
    </row>
    <row r="26" spans="1:2" ht="12.75">
      <c r="A26" s="3"/>
      <c r="B26" s="8" t="s">
        <v>103</v>
      </c>
    </row>
    <row r="27" spans="1:2" ht="12.75">
      <c r="A27" s="3" t="s">
        <v>8</v>
      </c>
      <c r="B27" s="8"/>
    </row>
    <row r="28" spans="1:2" ht="12.75">
      <c r="A28" s="3"/>
      <c r="B28" s="8" t="s">
        <v>104</v>
      </c>
    </row>
    <row r="29" spans="1:2" ht="12.75">
      <c r="A29" s="3"/>
      <c r="B29" s="8" t="s">
        <v>105</v>
      </c>
    </row>
    <row r="30" spans="1:2" ht="12.75">
      <c r="A30" s="3"/>
      <c r="B30" s="8"/>
    </row>
    <row r="31" spans="1:2" ht="12.75">
      <c r="A31" s="3"/>
      <c r="B31" s="8" t="s">
        <v>106</v>
      </c>
    </row>
    <row r="32" spans="1:2" ht="12.75">
      <c r="A32" s="3"/>
      <c r="B32" s="8"/>
    </row>
    <row r="33" spans="1:2" ht="12.75">
      <c r="A33" s="3"/>
      <c r="B33" s="8" t="s">
        <v>107</v>
      </c>
    </row>
    <row r="34" spans="1:2" ht="12.75">
      <c r="A34" s="3"/>
      <c r="B34" s="8" t="s">
        <v>108</v>
      </c>
    </row>
    <row r="35" spans="1:2" ht="12.75">
      <c r="A35" s="3"/>
      <c r="B35" s="8" t="s">
        <v>109</v>
      </c>
    </row>
    <row r="36" ht="12.75">
      <c r="A36" s="3"/>
    </row>
    <row r="37" ht="12.75">
      <c r="A37" s="3" t="s">
        <v>9</v>
      </c>
    </row>
    <row r="38" spans="1:2" ht="12.75">
      <c r="A38" s="3"/>
      <c r="B38" s="8" t="s">
        <v>111</v>
      </c>
    </row>
    <row r="39" spans="1:4" ht="12.75">
      <c r="A39" s="3"/>
      <c r="B39" s="3" t="s">
        <v>100</v>
      </c>
      <c r="C39" s="3"/>
      <c r="D39" s="10">
        <v>0.2</v>
      </c>
    </row>
    <row r="40" spans="1:4" ht="12.75">
      <c r="A40" s="3"/>
      <c r="B40" s="3" t="s">
        <v>98</v>
      </c>
      <c r="C40" s="3"/>
      <c r="D40" s="10">
        <v>0.2</v>
      </c>
    </row>
    <row r="41" spans="1:4" ht="12.75">
      <c r="A41" s="3"/>
      <c r="B41" s="3" t="s">
        <v>99</v>
      </c>
      <c r="C41" s="3"/>
      <c r="D41" s="10">
        <v>0.6</v>
      </c>
    </row>
    <row r="42" spans="1:2" ht="12.75">
      <c r="A42" s="3"/>
      <c r="B42" s="8" t="s">
        <v>110</v>
      </c>
    </row>
    <row r="43" ht="12.75">
      <c r="A43" s="3" t="s">
        <v>10</v>
      </c>
    </row>
    <row r="44" spans="1:2" ht="12.75">
      <c r="A44" s="3"/>
      <c r="B44" s="8" t="s">
        <v>112</v>
      </c>
    </row>
    <row r="45" spans="1:2" ht="12.75">
      <c r="A45" s="3"/>
      <c r="B45" s="8" t="s">
        <v>113</v>
      </c>
    </row>
    <row r="46" spans="1:2" ht="12.75">
      <c r="A46" s="3"/>
      <c r="B46" s="8" t="s">
        <v>0</v>
      </c>
    </row>
    <row r="48" spans="1:2" ht="12.75">
      <c r="A48" s="3" t="s">
        <v>11</v>
      </c>
      <c r="B48" s="8" t="s">
        <v>114</v>
      </c>
    </row>
    <row r="49" spans="1:2" ht="12.75">
      <c r="A49" s="3"/>
      <c r="B49" s="8"/>
    </row>
    <row r="50" spans="1:2" ht="12.75">
      <c r="A50" s="3" t="s">
        <v>12</v>
      </c>
      <c r="B50" s="8" t="s">
        <v>119</v>
      </c>
    </row>
    <row r="51" spans="1:2" ht="12.75">
      <c r="A51" s="3"/>
      <c r="B51" t="s">
        <v>116</v>
      </c>
    </row>
    <row r="53" ht="12.75">
      <c r="A53" s="3" t="s">
        <v>24</v>
      </c>
    </row>
    <row r="54" ht="12.75">
      <c r="B54" s="8" t="s">
        <v>118</v>
      </c>
    </row>
    <row r="55" ht="12.75">
      <c r="B55" t="s">
        <v>26</v>
      </c>
    </row>
    <row r="60" ht="12.75">
      <c r="A60" s="11" t="s">
        <v>77</v>
      </c>
    </row>
    <row r="61" ht="13.5" thickBot="1"/>
    <row r="62" spans="1:8" ht="24" thickBot="1">
      <c r="A62" s="29" t="s">
        <v>78</v>
      </c>
      <c r="B62" s="30"/>
      <c r="C62" s="30"/>
      <c r="D62" s="30"/>
      <c r="E62" s="30"/>
      <c r="F62" s="30"/>
      <c r="G62" s="30"/>
      <c r="H62" s="31"/>
    </row>
    <row r="69" ht="12.75">
      <c r="B69" t="s">
        <v>28</v>
      </c>
    </row>
    <row r="70" ht="12.75">
      <c r="B70" t="s">
        <v>26</v>
      </c>
    </row>
    <row r="71" ht="12.75">
      <c r="B71" t="s">
        <v>27</v>
      </c>
    </row>
    <row r="73" ht="12.75">
      <c r="B73" t="s">
        <v>115</v>
      </c>
    </row>
    <row r="74" ht="12.75">
      <c r="B74" t="s">
        <v>116</v>
      </c>
    </row>
    <row r="75" ht="12.75">
      <c r="B75" t="s">
        <v>117</v>
      </c>
    </row>
  </sheetData>
  <sheetProtection/>
  <mergeCells count="6">
    <mergeCell ref="A62:H62"/>
    <mergeCell ref="B1:H1"/>
    <mergeCell ref="B2:H2"/>
    <mergeCell ref="B3:H3"/>
    <mergeCell ref="B4:H4"/>
    <mergeCell ref="B5:H5"/>
  </mergeCells>
  <printOptions/>
  <pageMargins left="0.75" right="0.75" top="0.38" bottom="0.31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potocar</dc:creator>
  <cp:keywords/>
  <dc:description/>
  <cp:lastModifiedBy>Streznik</cp:lastModifiedBy>
  <cp:lastPrinted>2007-03-28T12:03:30Z</cp:lastPrinted>
  <dcterms:created xsi:type="dcterms:W3CDTF">2007-03-28T06:37:29Z</dcterms:created>
  <dcterms:modified xsi:type="dcterms:W3CDTF">2008-03-11T10:52:57Z</dcterms:modified>
  <cp:category/>
  <cp:version/>
  <cp:contentType/>
  <cp:contentStatus/>
</cp:coreProperties>
</file>